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U12" i="1" l="1"/>
  <c r="D29" i="1" l="1"/>
  <c r="D28" i="1"/>
  <c r="C12" i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R8" i="1" l="1"/>
  <c r="T7" i="1"/>
  <c r="R7" i="1"/>
  <c r="T9" i="1"/>
  <c r="R9" i="1"/>
  <c r="T11" i="1"/>
  <c r="R11" i="1"/>
  <c r="R6" i="1"/>
  <c r="R10" i="1"/>
  <c r="G6" i="1"/>
  <c r="G8" i="1"/>
  <c r="G10" i="1"/>
  <c r="F6" i="1"/>
  <c r="N6" i="1"/>
  <c r="T6" i="1"/>
  <c r="G7" i="1"/>
  <c r="F8" i="1"/>
  <c r="N8" i="1"/>
  <c r="T8" i="1"/>
  <c r="G9" i="1"/>
  <c r="F10" i="1"/>
  <c r="N10" i="1"/>
  <c r="T10" i="1"/>
  <c r="G11" i="1"/>
  <c r="F7" i="1"/>
  <c r="N7" i="1"/>
  <c r="F9" i="1"/>
  <c r="N9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<sst xmlns="http://schemas.openxmlformats.org/spreadsheetml/2006/main" count="42" uniqueCount="41">
  <si>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</si>
  <si>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</si>
  <si>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</si>
  <si>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</si>
  <si>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</si>
  <si>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</si>
  <si>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</si>
  <si>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</si>
  <si>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</si>
  <si>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</si>
  <si>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</si>
  <si>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</si>
  <si>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</si>
  <si>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</si>
  <si>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</si>
  <si>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</si>
  <si>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</si>
  <si>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</si>
  <si>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</si>
  <si>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</si>
  <si>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</si>
  <si>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</si>
  <si>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</si>
  <si>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</si>
  <si>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</si>
  <si>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</si>
  <si>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</si>
  <si>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</si>
  <si>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</si>
  <si>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</si>
  <si>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</si>
  <si>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</si>
  <si>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</si>
  <si>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</si>
  <si>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</si>
  <si>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</si>
  <si>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</si>
  <si>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</si>
  <si>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</si>
  <si>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JEFE DE FINANZAS ®</t>
  </si>
  <si>
    <t>DISTRIBUCION PERCAPITA POR ESTABLECIMIENTO MES DE AGOSTO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</si>
</sst>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4"/>
  <sheetViews>
    <sheetView tabSelected="1" workbookViewId="0">
      <selection activeCell="J25" sqref="J25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9"/>
    <col min="9" max="9" width="12.140625" customWidth="1"/>
  </cols>
  <sheetData>
    <row r="1" spans="2:27" x14ac:dyDescent="0.25">
      <c r="C1" s="43" t="s">
        <v>40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17"/>
      <c r="V1" s="16"/>
    </row>
    <row r="2" spans="2:27" x14ac:dyDescent="0.25"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17"/>
      <c r="V2" s="16"/>
    </row>
    <row r="4" spans="2:27" ht="15" customHeight="1" x14ac:dyDescent="0.25">
      <c r="B4" s="44" t="s">
        <v>0</v>
      </c>
      <c r="C4" s="44" t="s">
        <v>1</v>
      </c>
      <c r="D4" s="46"/>
      <c r="E4" s="48" t="s">
        <v>2</v>
      </c>
      <c r="F4" s="35" t="s">
        <v>3</v>
      </c>
      <c r="G4" s="41" t="s">
        <v>4</v>
      </c>
      <c r="H4" s="41" t="s">
        <v>36</v>
      </c>
      <c r="I4" s="35" t="s">
        <v>9</v>
      </c>
      <c r="J4" s="35" t="s">
        <v>30</v>
      </c>
      <c r="K4" s="35" t="s">
        <v>7</v>
      </c>
      <c r="L4" s="41" t="s">
        <v>6</v>
      </c>
      <c r="M4" s="39" t="s">
        <v>35</v>
      </c>
      <c r="N4" s="39" t="s">
        <v>8</v>
      </c>
      <c r="O4" s="37" t="s">
        <v>5</v>
      </c>
      <c r="P4" s="37" t="s">
        <v>33</v>
      </c>
      <c r="Q4" s="35" t="s">
        <v>10</v>
      </c>
      <c r="R4" s="35" t="s">
        <v>34</v>
      </c>
      <c r="S4" s="35" t="s">
        <v>11</v>
      </c>
      <c r="T4" s="35" t="s">
        <v>12</v>
      </c>
      <c r="U4" s="33" t="s">
        <v>32</v>
      </c>
    </row>
    <row r="5" spans="2:27" ht="18" customHeight="1" x14ac:dyDescent="0.25">
      <c r="B5" s="45"/>
      <c r="C5" s="45"/>
      <c r="D5" s="47"/>
      <c r="E5" s="49"/>
      <c r="F5" s="36"/>
      <c r="G5" s="42"/>
      <c r="H5" s="42"/>
      <c r="I5" s="36"/>
      <c r="J5" s="36"/>
      <c r="K5" s="36"/>
      <c r="L5" s="42"/>
      <c r="M5" s="40"/>
      <c r="N5" s="40"/>
      <c r="O5" s="38"/>
      <c r="P5" s="38"/>
      <c r="Q5" s="36"/>
      <c r="R5" s="36"/>
      <c r="S5" s="36"/>
      <c r="T5" s="36"/>
      <c r="U5" s="33"/>
    </row>
    <row r="6" spans="2:27" ht="15.75" x14ac:dyDescent="0.25">
      <c r="B6" s="1" t="s">
        <v>13</v>
      </c>
      <c r="C6" s="2">
        <v>17398</v>
      </c>
      <c r="D6" s="3">
        <f t="shared" ref="D6:D12" si="0">C6/$C$12</f>
        <v>0.62639063906390635</v>
      </c>
      <c r="E6" s="20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964639.70498649857</v>
      </c>
      <c r="O6" s="5"/>
      <c r="P6" s="5"/>
      <c r="Q6" s="5"/>
      <c r="R6" s="5">
        <f>D6*R12</f>
        <v>0</v>
      </c>
      <c r="S6" s="5"/>
      <c r="T6" s="5">
        <f t="shared" ref="T6:T11" si="4">T$12*D6</f>
        <v>0</v>
      </c>
      <c r="U6" s="5">
        <f t="shared" ref="U6:U11" si="5">SUM(E6:T6)</f>
        <v>129593743.21116111</v>
      </c>
      <c r="Y6" s="7"/>
    </row>
    <row r="7" spans="2:27" ht="15.75" x14ac:dyDescent="0.25">
      <c r="B7" s="1" t="s">
        <v>14</v>
      </c>
      <c r="C7" s="2">
        <v>7602</v>
      </c>
      <c r="D7" s="3">
        <f t="shared" si="0"/>
        <v>0.27369936993699368</v>
      </c>
      <c r="E7" s="20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421496.20860486047</v>
      </c>
      <c r="O7" s="5"/>
      <c r="P7" s="5"/>
      <c r="Q7" s="5"/>
      <c r="R7" s="5">
        <f>D7*R12</f>
        <v>0</v>
      </c>
      <c r="S7" s="5"/>
      <c r="T7" s="5">
        <f t="shared" si="4"/>
        <v>0</v>
      </c>
      <c r="U7" s="5">
        <f t="shared" si="5"/>
        <v>56625568.219981991</v>
      </c>
      <c r="Y7" s="7"/>
    </row>
    <row r="8" spans="2:27" ht="15.75" x14ac:dyDescent="0.25">
      <c r="B8" s="1" t="s">
        <v>15</v>
      </c>
      <c r="C8" s="2">
        <v>275</v>
      </c>
      <c r="D8" s="3">
        <f t="shared" si="0"/>
        <v>9.9009900990099011E-3</v>
      </c>
      <c r="E8" s="20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15247.495049504951</v>
      </c>
      <c r="O8" s="5"/>
      <c r="P8" s="5"/>
      <c r="Q8" s="5"/>
      <c r="R8" s="5">
        <f>D8*R12</f>
        <v>0</v>
      </c>
      <c r="S8" s="5"/>
      <c r="T8" s="5">
        <f t="shared" si="4"/>
        <v>0</v>
      </c>
      <c r="U8" s="5">
        <f t="shared" si="5"/>
        <v>2048412.4257425743</v>
      </c>
      <c r="Y8" s="7"/>
    </row>
    <row r="9" spans="2:27" ht="15.75" x14ac:dyDescent="0.25">
      <c r="B9" s="1" t="s">
        <v>16</v>
      </c>
      <c r="C9" s="2">
        <v>652</v>
      </c>
      <c r="D9" s="3">
        <f t="shared" si="0"/>
        <v>2.3474347434743473E-2</v>
      </c>
      <c r="E9" s="20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36150.424626462642</v>
      </c>
      <c r="O9" s="5"/>
      <c r="P9" s="5"/>
      <c r="Q9" s="5"/>
      <c r="R9" s="5">
        <f>D9*R12</f>
        <v>0</v>
      </c>
      <c r="S9" s="5"/>
      <c r="T9" s="5">
        <f t="shared" si="4"/>
        <v>0</v>
      </c>
      <c r="U9" s="5">
        <f t="shared" si="5"/>
        <v>4856599.6421242123</v>
      </c>
      <c r="Y9" s="7"/>
    </row>
    <row r="10" spans="2:27" ht="15.75" x14ac:dyDescent="0.25">
      <c r="B10" s="1" t="s">
        <v>17</v>
      </c>
      <c r="C10" s="2">
        <v>1012</v>
      </c>
      <c r="D10" s="3">
        <f t="shared" si="0"/>
        <v>3.6435643564356433E-2</v>
      </c>
      <c r="E10" s="20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56110.781782178216</v>
      </c>
      <c r="O10" s="5"/>
      <c r="P10" s="5"/>
      <c r="Q10" s="5"/>
      <c r="R10" s="5">
        <f>D10*R12</f>
        <v>0</v>
      </c>
      <c r="S10" s="5"/>
      <c r="T10" s="5">
        <f t="shared" si="4"/>
        <v>0</v>
      </c>
      <c r="U10" s="5">
        <f t="shared" si="5"/>
        <v>7538157.7267326731</v>
      </c>
      <c r="Y10" s="7"/>
    </row>
    <row r="11" spans="2:27" ht="15.75" x14ac:dyDescent="0.25">
      <c r="B11" s="1" t="s">
        <v>18</v>
      </c>
      <c r="C11" s="2">
        <v>836</v>
      </c>
      <c r="D11" s="3">
        <f t="shared" si="0"/>
        <v>3.0099009900990098E-2</v>
      </c>
      <c r="E11" s="20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46352.384950495049</v>
      </c>
      <c r="O11" s="5"/>
      <c r="P11" s="5"/>
      <c r="Q11" s="5"/>
      <c r="R11" s="5">
        <f>D11*R12</f>
        <v>0</v>
      </c>
      <c r="S11" s="5"/>
      <c r="T11" s="5">
        <f t="shared" si="4"/>
        <v>0</v>
      </c>
      <c r="U11" s="5">
        <f t="shared" si="5"/>
        <v>6227173.7742574262</v>
      </c>
      <c r="Y11" s="7"/>
    </row>
    <row r="12" spans="2:27" ht="15.75" x14ac:dyDescent="0.25">
      <c r="B12" s="8" t="s">
        <v>19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877112</v>
      </c>
      <c r="J12" s="10">
        <v>-912804</v>
      </c>
      <c r="K12" s="10">
        <v>-554715</v>
      </c>
      <c r="L12" s="10">
        <v>62310</v>
      </c>
      <c r="M12" s="10">
        <v>971183</v>
      </c>
      <c r="N12" s="10">
        <v>1539997</v>
      </c>
      <c r="O12" s="10"/>
      <c r="P12" s="10">
        <v>1496801</v>
      </c>
      <c r="Q12" s="10"/>
      <c r="R12" s="10"/>
      <c r="S12" s="10"/>
      <c r="T12" s="10"/>
      <c r="U12" s="5">
        <f>SUM(E12:T12)</f>
        <v>208829542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4"/>
      <c r="C14" s="34"/>
      <c r="D14" s="34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4"/>
      <c r="C15" s="34"/>
      <c r="D15" s="34"/>
      <c r="E15" s="7"/>
      <c r="F15" s="7"/>
      <c r="I15" s="7"/>
      <c r="J15" s="19"/>
      <c r="K15" s="7"/>
      <c r="L15" s="7"/>
      <c r="M15" s="7"/>
      <c r="N15" s="7"/>
      <c r="O15" s="19"/>
    </row>
    <row r="16" spans="2:27" x14ac:dyDescent="0.25">
      <c r="B16" s="34"/>
      <c r="C16" s="34"/>
      <c r="D16" s="34"/>
      <c r="E16" s="7"/>
    </row>
    <row r="17" spans="2:27" x14ac:dyDescent="0.25">
      <c r="B17" s="34"/>
      <c r="C17" s="34"/>
      <c r="D17" s="34"/>
      <c r="E17" s="7"/>
      <c r="AA17" s="7"/>
    </row>
    <row r="18" spans="2:27" x14ac:dyDescent="0.25">
      <c r="B18" s="34"/>
      <c r="C18" s="34"/>
      <c r="D18" s="34"/>
    </row>
    <row r="20" spans="2:27" x14ac:dyDescent="0.25">
      <c r="B20" s="12"/>
      <c r="J20" s="19"/>
      <c r="K20" s="19"/>
      <c r="L20" s="19"/>
    </row>
    <row r="21" spans="2:27" x14ac:dyDescent="0.25">
      <c r="B21" s="23" t="s">
        <v>20</v>
      </c>
      <c r="C21" s="23"/>
      <c r="D21" s="24">
        <f>E12</f>
        <v>194896554</v>
      </c>
      <c r="E21" s="25"/>
      <c r="J21" s="19"/>
      <c r="K21" s="19"/>
      <c r="L21" s="19"/>
    </row>
    <row r="22" spans="2:27" x14ac:dyDescent="0.25">
      <c r="B22" s="23" t="s">
        <v>21</v>
      </c>
      <c r="C22" s="23"/>
      <c r="D22" s="24">
        <f>G12</f>
        <v>10453104</v>
      </c>
      <c r="E22" s="25"/>
      <c r="J22" s="19"/>
      <c r="K22" s="19"/>
      <c r="L22" s="19"/>
    </row>
    <row r="23" spans="2:27" x14ac:dyDescent="0.25">
      <c r="B23" s="23" t="s">
        <v>23</v>
      </c>
      <c r="C23" s="23"/>
      <c r="D23" s="24">
        <f>I12</f>
        <v>877112</v>
      </c>
      <c r="E23" s="25"/>
      <c r="I23" s="19"/>
      <c r="J23" s="19"/>
      <c r="K23" s="19"/>
      <c r="L23" s="19"/>
    </row>
    <row r="24" spans="2:27" s="19" customFormat="1" x14ac:dyDescent="0.25">
      <c r="B24" s="30" t="s">
        <v>37</v>
      </c>
      <c r="C24" s="31"/>
      <c r="D24" s="21"/>
      <c r="E24" s="22"/>
    </row>
    <row r="25" spans="2:27" x14ac:dyDescent="0.25">
      <c r="B25" s="23" t="s">
        <v>27</v>
      </c>
      <c r="C25" s="23"/>
      <c r="D25" s="24">
        <f>K12</f>
        <v>-554715</v>
      </c>
      <c r="E25" s="25"/>
      <c r="I25" s="19"/>
      <c r="J25" s="19"/>
      <c r="K25" s="19"/>
      <c r="L25" s="19"/>
    </row>
    <row r="26" spans="2:27" x14ac:dyDescent="0.25">
      <c r="B26" s="32" t="s">
        <v>31</v>
      </c>
      <c r="C26" s="23"/>
      <c r="D26" s="24">
        <f>J12</f>
        <v>-912804</v>
      </c>
      <c r="E26" s="25"/>
      <c r="I26" s="19"/>
      <c r="J26" s="19"/>
      <c r="K26" s="19"/>
      <c r="L26" s="19"/>
    </row>
    <row r="27" spans="2:27" x14ac:dyDescent="0.25">
      <c r="B27" s="23" t="s">
        <v>22</v>
      </c>
      <c r="C27" s="23"/>
      <c r="D27" s="24">
        <f>L12</f>
        <v>62310</v>
      </c>
      <c r="E27" s="25"/>
      <c r="I27" s="19"/>
      <c r="J27" s="19"/>
      <c r="K27" s="19"/>
      <c r="L27" s="19"/>
    </row>
    <row r="28" spans="2:27" s="19" customFormat="1" ht="15.75" thickBot="1" x14ac:dyDescent="0.3">
      <c r="B28" s="30" t="s">
        <v>35</v>
      </c>
      <c r="C28" s="31"/>
      <c r="D28" s="21">
        <f>M12</f>
        <v>971183</v>
      </c>
      <c r="E28" s="22"/>
    </row>
    <row r="29" spans="2:27" x14ac:dyDescent="0.25">
      <c r="B29" s="23" t="s">
        <v>24</v>
      </c>
      <c r="C29" s="23"/>
      <c r="D29" s="21">
        <f>N12</f>
        <v>1539997</v>
      </c>
      <c r="E29" s="29"/>
      <c r="I29" s="19"/>
      <c r="J29" s="19"/>
      <c r="K29" s="19"/>
      <c r="L29" s="19"/>
      <c r="Q29" s="15" t="s">
        <v>38</v>
      </c>
      <c r="R29" s="15"/>
      <c r="S29" s="18"/>
    </row>
    <row r="30" spans="2:27" x14ac:dyDescent="0.25">
      <c r="B30" s="23" t="s">
        <v>29</v>
      </c>
      <c r="C30" s="23"/>
      <c r="D30" s="21">
        <f>O12+P12</f>
        <v>1496801</v>
      </c>
      <c r="E30" s="29"/>
      <c r="I30" s="19"/>
      <c r="J30" s="19"/>
      <c r="K30" s="19"/>
      <c r="L30" s="19"/>
      <c r="Q30" t="s">
        <v>39</v>
      </c>
    </row>
    <row r="31" spans="2:27" x14ac:dyDescent="0.25">
      <c r="B31" s="13" t="s">
        <v>25</v>
      </c>
      <c r="C31" s="14"/>
      <c r="D31" s="21">
        <f>Q12+R12</f>
        <v>0</v>
      </c>
      <c r="E31" s="22"/>
      <c r="I31" s="19"/>
      <c r="J31" s="19"/>
      <c r="K31" s="19"/>
      <c r="L31" s="19"/>
    </row>
    <row r="32" spans="2:27" x14ac:dyDescent="0.25">
      <c r="B32" s="13" t="s">
        <v>26</v>
      </c>
      <c r="C32" s="14"/>
      <c r="D32" s="21">
        <f>S12+T12</f>
        <v>0</v>
      </c>
      <c r="E32" s="29"/>
      <c r="I32" s="19"/>
      <c r="J32" s="19"/>
      <c r="K32" s="19"/>
      <c r="L32" s="19"/>
    </row>
    <row r="33" spans="2:12" ht="15.75" thickBot="1" x14ac:dyDescent="0.3">
      <c r="B33" s="26" t="s">
        <v>28</v>
      </c>
      <c r="C33" s="26"/>
      <c r="D33" s="27">
        <f>SUM(D21:E32)</f>
        <v>208829542</v>
      </c>
      <c r="E33" s="28"/>
      <c r="I33" s="19"/>
      <c r="J33" s="19"/>
      <c r="K33" s="19"/>
      <c r="L33" s="19"/>
    </row>
    <row r="34" spans="2:12" ht="15.75" thickTop="1" x14ac:dyDescent="0.25"/>
  </sheetData>
  <mergeCells count="50"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D31:E31"/>
    <mergeCell ref="B25:C25"/>
    <mergeCell ref="D25:E25"/>
    <mergeCell ref="B33:C33"/>
    <mergeCell ref="D33:E33"/>
    <mergeCell ref="B29:C29"/>
    <mergeCell ref="B30:C30"/>
    <mergeCell ref="D29:E29"/>
    <mergeCell ref="D30:E30"/>
    <mergeCell ref="D32:E32"/>
    <mergeCell ref="B28:C28"/>
    <mergeCell ref="D28:E28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2017-08-22T15:48:01Z</cp:lastPrinted>
  <dcterms:created xsi:type="dcterms:W3CDTF">2012-05-28T15:50:23Z</dcterms:created>
  <dcterms:modified xsi:type="dcterms:W3CDTF">2025-02-14T19:05:50Z</dcterms:modified>
</cp:coreProperties>
</file>